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61" windowWidth="24240" windowHeight="13680" tabRatio="36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<sst xmlns="http://schemas.openxmlformats.org/spreadsheetml/2006/main" count="177" uniqueCount="65">
  <si>
    <t>Toplam Puanı</t>
  </si>
  <si>
    <t>Adedi</t>
  </si>
  <si>
    <t>Adı Soyadı</t>
  </si>
  <si>
    <t>Yabancı Dil Puanı</t>
  </si>
  <si>
    <t>Yabancı Dil Puanı* %40</t>
  </si>
  <si>
    <t>Ales Puanı*%60</t>
  </si>
  <si>
    <t>Kadro Unvanı</t>
  </si>
  <si>
    <t>Ales Puanı</t>
  </si>
  <si>
    <t xml:space="preserve">Birimi              </t>
  </si>
  <si>
    <t xml:space="preserve">Bölümü          </t>
  </si>
  <si>
    <t>Atanacağı Bölüm Hangi Alanda Öğrenci Alıyorsa O Alandaki Ales Türü</t>
  </si>
  <si>
    <t>:Mimarlık Fakültesi</t>
  </si>
  <si>
    <t>Araş.Gör.</t>
  </si>
  <si>
    <t>Sayısal</t>
  </si>
  <si>
    <t xml:space="preserve">:Mimarlık </t>
  </si>
  <si>
    <t>İlan No</t>
  </si>
  <si>
    <t>TOEFL</t>
  </si>
  <si>
    <t>Sezen MERT</t>
  </si>
  <si>
    <t>Cemre ÖNERTÜRK</t>
  </si>
  <si>
    <t>Fatma Serra İNAN</t>
  </si>
  <si>
    <t>Eyüp Özkan</t>
  </si>
  <si>
    <t>Gökçe ÇALIKOĞLU</t>
  </si>
  <si>
    <t>Gönenç KURPINAR</t>
  </si>
  <si>
    <t>Ece Alara ALANKAYA</t>
  </si>
  <si>
    <t>Aylin ALİCANOĞLU</t>
  </si>
  <si>
    <t>Rakibe ERGÜL</t>
  </si>
  <si>
    <t>Nagehan VANLIOĞLU</t>
  </si>
  <si>
    <t>Aslı ALP</t>
  </si>
  <si>
    <t>Zeynep SOYSAL</t>
  </si>
  <si>
    <t>Melike ATICI ŞAHİN</t>
  </si>
  <si>
    <t>Gonca AKÇAER</t>
  </si>
  <si>
    <t>Sezi YILMAZ</t>
  </si>
  <si>
    <t>PTE</t>
  </si>
  <si>
    <t>Deniz MUTLU</t>
  </si>
  <si>
    <t>Bengisu DEREBAŞI</t>
  </si>
  <si>
    <t>Şerife Gizem ERCİVAN</t>
  </si>
  <si>
    <t>Hatice ERKMEN</t>
  </si>
  <si>
    <t>Bilge CAN</t>
  </si>
  <si>
    <t>Emine Burcu ERYILMAZ</t>
  </si>
  <si>
    <t>Sonat ÖZCİVANOĞLU</t>
  </si>
  <si>
    <t>Ayça SÖNMEZ</t>
  </si>
  <si>
    <t>Nihal EVİRGEN</t>
  </si>
  <si>
    <t>Dilara BERK</t>
  </si>
  <si>
    <t>İkbal BERK</t>
  </si>
  <si>
    <t>Şule Sinem SÜRDEM</t>
  </si>
  <si>
    <t>Sinan Cem KIZIL</t>
  </si>
  <si>
    <t>Ezgi DENER</t>
  </si>
  <si>
    <t>Gün Su APAYDIN</t>
  </si>
  <si>
    <t>Selin NEVRİM</t>
  </si>
  <si>
    <t>Ayşen ÇERŞİL</t>
  </si>
  <si>
    <t>Ecehan Berjan YEMİŞÇİ</t>
  </si>
  <si>
    <t>Sezin SARICA</t>
  </si>
  <si>
    <t>İrem Senem BÜYÜKKOÇAK</t>
  </si>
  <si>
    <t>Şahin AKIN</t>
  </si>
  <si>
    <t>Seçkin DİNGİL</t>
  </si>
  <si>
    <t>Nehir Bera BİÇER</t>
  </si>
  <si>
    <t>Ceren OĞUZ</t>
  </si>
  <si>
    <t>Sınava Girebilir</t>
  </si>
  <si>
    <t>Kontenjan Nedeniyle Sınava Çağrılmadı</t>
  </si>
  <si>
    <t>Koşulu Sağlamıyor</t>
  </si>
  <si>
    <t xml:space="preserve">Orta Doğu Teknik Üniveritesi
Mimarlık Fakültesi Mimarlık Bölümü Araştırma Görevlisi Alımı Ön Değerlendirme Formu                                                                                                                                                                                        </t>
  </si>
  <si>
    <t>Sınav Tarihi</t>
  </si>
  <si>
    <t>Sınav Yeri</t>
  </si>
  <si>
    <t>Sınav Saati</t>
  </si>
  <si>
    <t>Dekanlık Büyük Toplantı Salonu</t>
  </si>
</sst>
</file>

<file path=xl/styles.xml><?xml version="1.0" encoding="utf-8"?>
<styleSheet xmlns="http://schemas.openxmlformats.org/spreadsheetml/2006/main">
  <numFmts count="4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dddd\,\ mmmm\ dd\,\ yyyy"/>
    <numFmt numFmtId="189" formatCode="0.000"/>
    <numFmt numFmtId="190" formatCode="[$-41F]dd\ mmmm\ yyyy\ dddd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0.0"/>
    <numFmt numFmtId="195" formatCode="0.0000"/>
  </numFmts>
  <fonts count="40">
    <font>
      <sz val="10"/>
      <color indexed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1" fillId="19" borderId="5" applyNumberFormat="0" applyAlignment="0" applyProtection="0"/>
    <xf numFmtId="0" fontId="32" fillId="20" borderId="6" applyNumberFormat="0" applyAlignment="0" applyProtection="0"/>
    <xf numFmtId="0" fontId="33" fillId="19" borderId="6" applyNumberFormat="0" applyAlignment="0" applyProtection="0"/>
    <xf numFmtId="0" fontId="34" fillId="21" borderId="7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0" fillId="24" borderId="8" applyNumberFormat="0" applyFont="0" applyAlignment="0" applyProtection="0"/>
    <xf numFmtId="0" fontId="37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4" fillId="32" borderId="10" xfId="0" applyFont="1" applyFill="1" applyBorder="1" applyAlignment="1" applyProtection="1">
      <alignment horizontal="center" vertical="center" wrapText="1"/>
      <protection locked="0"/>
    </xf>
    <xf numFmtId="0" fontId="4" fillId="32" borderId="11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2" fontId="4" fillId="0" borderId="11" xfId="0" applyNumberFormat="1" applyFont="1" applyFill="1" applyBorder="1" applyAlignment="1" applyProtection="1">
      <alignment horizontal="center" vertical="center" wrapText="1"/>
      <protection hidden="1"/>
    </xf>
    <xf numFmtId="2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1" xfId="0" applyNumberFormat="1" applyFont="1" applyFill="1" applyBorder="1" applyAlignment="1" applyProtection="1">
      <alignment horizontal="center" vertical="center" wrapText="1"/>
      <protection hidden="1"/>
    </xf>
    <xf numFmtId="2" fontId="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1" xfId="0" applyBorder="1" applyAlignment="1">
      <alignment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14" fontId="21" fillId="0" borderId="0" xfId="0" applyNumberFormat="1" applyFont="1" applyAlignment="1">
      <alignment/>
    </xf>
    <xf numFmtId="0" fontId="22" fillId="0" borderId="10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14" fontId="22" fillId="0" borderId="10" xfId="0" applyNumberFormat="1" applyFont="1" applyBorder="1" applyAlignment="1">
      <alignment horizontal="center"/>
    </xf>
    <xf numFmtId="14" fontId="22" fillId="0" borderId="14" xfId="0" applyNumberFormat="1" applyFont="1" applyBorder="1" applyAlignment="1">
      <alignment horizontal="center"/>
    </xf>
    <xf numFmtId="14" fontId="22" fillId="0" borderId="13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20" fontId="22" fillId="0" borderId="10" xfId="0" applyNumberFormat="1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K52" sqref="K52"/>
    </sheetView>
  </sheetViews>
  <sheetFormatPr defaultColWidth="8.8515625" defaultRowHeight="12.75"/>
  <cols>
    <col min="1" max="1" width="6.140625" style="0" customWidth="1"/>
    <col min="2" max="2" width="22.140625" style="0" customWidth="1"/>
    <col min="3" max="3" width="14.8515625" style="0" customWidth="1"/>
    <col min="4" max="4" width="7.7109375" style="0" customWidth="1"/>
    <col min="5" max="5" width="22.421875" style="0" customWidth="1"/>
    <col min="6" max="6" width="8.8515625" style="0" customWidth="1"/>
    <col min="7" max="7" width="10.140625" style="0" customWidth="1"/>
    <col min="8" max="8" width="6.421875" style="0" customWidth="1"/>
    <col min="9" max="9" width="6.00390625" style="0" customWidth="1"/>
    <col min="10" max="12" width="8.8515625" style="0" customWidth="1"/>
    <col min="13" max="13" width="34.140625" style="0" bestFit="1" customWidth="1"/>
  </cols>
  <sheetData>
    <row r="1" spans="1:12" ht="38.25" customHeight="1">
      <c r="A1" s="15" t="s">
        <v>60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8">
      <c r="A2" s="16" t="s">
        <v>8</v>
      </c>
      <c r="B2" s="16"/>
      <c r="C2" s="19" t="s">
        <v>11</v>
      </c>
      <c r="D2" s="19"/>
      <c r="E2" s="1"/>
      <c r="F2" s="1"/>
      <c r="G2" s="1"/>
      <c r="H2" s="1"/>
      <c r="I2" s="1"/>
      <c r="J2" s="1"/>
      <c r="K2" s="1"/>
      <c r="L2" s="1"/>
    </row>
    <row r="3" spans="1:12" ht="18">
      <c r="A3" s="17" t="s">
        <v>9</v>
      </c>
      <c r="B3" s="17"/>
      <c r="C3" s="19" t="s">
        <v>14</v>
      </c>
      <c r="D3" s="19"/>
      <c r="E3" s="2"/>
      <c r="F3" s="2"/>
      <c r="G3" s="2"/>
      <c r="H3" s="2"/>
      <c r="I3" s="2"/>
      <c r="J3" s="2"/>
      <c r="K3" s="2"/>
      <c r="L3" s="2"/>
    </row>
    <row r="4" spans="1:13" ht="18">
      <c r="A4" s="18" t="s">
        <v>15</v>
      </c>
      <c r="B4" s="18"/>
      <c r="C4" s="20">
        <v>1020641</v>
      </c>
      <c r="D4" s="20"/>
      <c r="E4" s="2"/>
      <c r="F4" s="2"/>
      <c r="G4" s="2"/>
      <c r="H4" s="2"/>
      <c r="I4" s="2"/>
      <c r="J4" s="2"/>
      <c r="K4" s="2"/>
      <c r="L4" s="2"/>
      <c r="M4" s="21">
        <v>43088</v>
      </c>
    </row>
    <row r="5" spans="1:12" ht="60">
      <c r="A5" s="3"/>
      <c r="B5" s="4" t="s">
        <v>2</v>
      </c>
      <c r="C5" s="4" t="s">
        <v>6</v>
      </c>
      <c r="D5" s="4" t="s">
        <v>1</v>
      </c>
      <c r="E5" s="4" t="s">
        <v>10</v>
      </c>
      <c r="F5" s="4" t="s">
        <v>7</v>
      </c>
      <c r="G5" s="4" t="s">
        <v>5</v>
      </c>
      <c r="H5" s="4" t="s">
        <v>32</v>
      </c>
      <c r="I5" s="4" t="s">
        <v>16</v>
      </c>
      <c r="J5" s="4" t="s">
        <v>3</v>
      </c>
      <c r="K5" s="4" t="s">
        <v>4</v>
      </c>
      <c r="L5" s="4" t="s">
        <v>0</v>
      </c>
    </row>
    <row r="6" spans="1:13" ht="15">
      <c r="A6" s="5">
        <v>1</v>
      </c>
      <c r="B6" s="6" t="s">
        <v>41</v>
      </c>
      <c r="C6" s="7" t="s">
        <v>12</v>
      </c>
      <c r="D6" s="7">
        <v>2</v>
      </c>
      <c r="E6" s="7" t="s">
        <v>13</v>
      </c>
      <c r="F6" s="8">
        <v>92.35</v>
      </c>
      <c r="G6" s="10">
        <f aca="true" t="shared" si="0" ref="G6:G44">F6*60%</f>
        <v>55.41</v>
      </c>
      <c r="H6" s="9"/>
      <c r="I6" s="9"/>
      <c r="J6" s="11">
        <v>80</v>
      </c>
      <c r="K6" s="10">
        <f aca="true" t="shared" si="1" ref="K6:K44">J6*40%</f>
        <v>32</v>
      </c>
      <c r="L6" s="13">
        <f aca="true" t="shared" si="2" ref="L6:L43">G6+K6</f>
        <v>87.41</v>
      </c>
      <c r="M6" s="14" t="s">
        <v>57</v>
      </c>
    </row>
    <row r="7" spans="1:13" ht="15">
      <c r="A7" s="5">
        <v>2</v>
      </c>
      <c r="B7" s="6" t="s">
        <v>29</v>
      </c>
      <c r="C7" s="7" t="s">
        <v>12</v>
      </c>
      <c r="D7" s="7">
        <v>2</v>
      </c>
      <c r="E7" s="7" t="s">
        <v>13</v>
      </c>
      <c r="F7" s="11">
        <v>81.8</v>
      </c>
      <c r="G7" s="10">
        <f t="shared" si="0"/>
        <v>49.08</v>
      </c>
      <c r="H7" s="10"/>
      <c r="I7" s="9"/>
      <c r="J7" s="11">
        <v>95</v>
      </c>
      <c r="K7" s="10">
        <f t="shared" si="1"/>
        <v>38</v>
      </c>
      <c r="L7" s="13">
        <f t="shared" si="2"/>
        <v>87.08</v>
      </c>
      <c r="M7" s="14" t="s">
        <v>57</v>
      </c>
    </row>
    <row r="8" spans="1:13" ht="15">
      <c r="A8" s="5">
        <v>3</v>
      </c>
      <c r="B8" s="6" t="s">
        <v>45</v>
      </c>
      <c r="C8" s="7" t="s">
        <v>12</v>
      </c>
      <c r="D8" s="7">
        <v>2</v>
      </c>
      <c r="E8" s="7" t="s">
        <v>13</v>
      </c>
      <c r="F8" s="8">
        <v>88.85</v>
      </c>
      <c r="G8" s="10">
        <f t="shared" si="0"/>
        <v>53.309999999999995</v>
      </c>
      <c r="H8" s="9"/>
      <c r="I8" s="9">
        <v>98</v>
      </c>
      <c r="J8" s="11">
        <v>81.66</v>
      </c>
      <c r="K8" s="10">
        <f t="shared" si="1"/>
        <v>32.664</v>
      </c>
      <c r="L8" s="13">
        <f t="shared" si="2"/>
        <v>85.97399999999999</v>
      </c>
      <c r="M8" s="14" t="s">
        <v>57</v>
      </c>
    </row>
    <row r="9" spans="1:13" ht="15">
      <c r="A9" s="5">
        <v>4</v>
      </c>
      <c r="B9" s="6" t="s">
        <v>37</v>
      </c>
      <c r="C9" s="7" t="s">
        <v>12</v>
      </c>
      <c r="D9" s="7">
        <v>2</v>
      </c>
      <c r="E9" s="7" t="s">
        <v>13</v>
      </c>
      <c r="F9" s="8">
        <v>84.62</v>
      </c>
      <c r="G9" s="10">
        <f t="shared" si="0"/>
        <v>50.772</v>
      </c>
      <c r="H9" s="9"/>
      <c r="I9" s="9"/>
      <c r="J9" s="11">
        <v>87.5</v>
      </c>
      <c r="K9" s="10">
        <f t="shared" si="1"/>
        <v>35</v>
      </c>
      <c r="L9" s="13">
        <f t="shared" si="2"/>
        <v>85.77199999999999</v>
      </c>
      <c r="M9" s="14" t="s">
        <v>57</v>
      </c>
    </row>
    <row r="10" spans="1:13" ht="15">
      <c r="A10" s="5">
        <v>5</v>
      </c>
      <c r="B10" s="6" t="s">
        <v>56</v>
      </c>
      <c r="C10" s="7" t="s">
        <v>12</v>
      </c>
      <c r="D10" s="7">
        <v>2</v>
      </c>
      <c r="E10" s="7" t="s">
        <v>13</v>
      </c>
      <c r="F10" s="8">
        <v>84.15</v>
      </c>
      <c r="G10" s="10">
        <f t="shared" si="0"/>
        <v>50.49</v>
      </c>
      <c r="H10" s="9"/>
      <c r="I10" s="9"/>
      <c r="J10" s="11">
        <v>87.5</v>
      </c>
      <c r="K10" s="10">
        <f t="shared" si="1"/>
        <v>35</v>
      </c>
      <c r="L10" s="13">
        <f t="shared" si="2"/>
        <v>85.49000000000001</v>
      </c>
      <c r="M10" s="14" t="s">
        <v>57</v>
      </c>
    </row>
    <row r="11" spans="1:13" ht="15">
      <c r="A11" s="5">
        <v>6</v>
      </c>
      <c r="B11" s="6" t="s">
        <v>55</v>
      </c>
      <c r="C11" s="7" t="s">
        <v>12</v>
      </c>
      <c r="D11" s="7">
        <v>2</v>
      </c>
      <c r="E11" s="7" t="s">
        <v>13</v>
      </c>
      <c r="F11" s="8">
        <v>79.82</v>
      </c>
      <c r="G11" s="10">
        <f t="shared" si="0"/>
        <v>47.891999999999996</v>
      </c>
      <c r="H11" s="9"/>
      <c r="I11" s="9"/>
      <c r="J11" s="11">
        <v>93.75</v>
      </c>
      <c r="K11" s="10">
        <f t="shared" si="1"/>
        <v>37.5</v>
      </c>
      <c r="L11" s="13">
        <f t="shared" si="2"/>
        <v>85.392</v>
      </c>
      <c r="M11" s="14" t="s">
        <v>57</v>
      </c>
    </row>
    <row r="12" spans="1:13" ht="15">
      <c r="A12" s="5">
        <v>7</v>
      </c>
      <c r="B12" s="6" t="s">
        <v>49</v>
      </c>
      <c r="C12" s="7" t="s">
        <v>12</v>
      </c>
      <c r="D12" s="7">
        <v>2</v>
      </c>
      <c r="E12" s="7" t="s">
        <v>13</v>
      </c>
      <c r="F12" s="8">
        <v>80.23</v>
      </c>
      <c r="G12" s="10">
        <f t="shared" si="0"/>
        <v>48.138</v>
      </c>
      <c r="H12" s="9"/>
      <c r="I12" s="9"/>
      <c r="J12" s="11">
        <v>92.5</v>
      </c>
      <c r="K12" s="10">
        <f t="shared" si="1"/>
        <v>37</v>
      </c>
      <c r="L12" s="13">
        <f t="shared" si="2"/>
        <v>85.138</v>
      </c>
      <c r="M12" s="14" t="s">
        <v>57</v>
      </c>
    </row>
    <row r="13" spans="1:13" ht="15">
      <c r="A13" s="5">
        <v>8</v>
      </c>
      <c r="B13" s="6" t="s">
        <v>38</v>
      </c>
      <c r="C13" s="7" t="s">
        <v>12</v>
      </c>
      <c r="D13" s="7">
        <v>2</v>
      </c>
      <c r="E13" s="7" t="s">
        <v>13</v>
      </c>
      <c r="F13" s="8">
        <v>85.94</v>
      </c>
      <c r="G13" s="10">
        <f t="shared" si="0"/>
        <v>51.564</v>
      </c>
      <c r="H13" s="9"/>
      <c r="I13" s="9"/>
      <c r="J13" s="11">
        <v>83.75</v>
      </c>
      <c r="K13" s="10">
        <f t="shared" si="1"/>
        <v>33.5</v>
      </c>
      <c r="L13" s="13">
        <f t="shared" si="2"/>
        <v>85.064</v>
      </c>
      <c r="M13" s="14" t="s">
        <v>57</v>
      </c>
    </row>
    <row r="14" spans="1:13" ht="15">
      <c r="A14" s="5">
        <v>9</v>
      </c>
      <c r="B14" s="6" t="s">
        <v>43</v>
      </c>
      <c r="C14" s="7" t="s">
        <v>12</v>
      </c>
      <c r="D14" s="7">
        <v>2</v>
      </c>
      <c r="E14" s="7" t="s">
        <v>13</v>
      </c>
      <c r="F14" s="8">
        <v>83.65</v>
      </c>
      <c r="G14" s="10">
        <f t="shared" si="0"/>
        <v>50.190000000000005</v>
      </c>
      <c r="H14" s="9"/>
      <c r="I14" s="9"/>
      <c r="J14" s="11">
        <v>86.25</v>
      </c>
      <c r="K14" s="10">
        <f t="shared" si="1"/>
        <v>34.5</v>
      </c>
      <c r="L14" s="13">
        <f t="shared" si="2"/>
        <v>84.69</v>
      </c>
      <c r="M14" s="14" t="s">
        <v>57</v>
      </c>
    </row>
    <row r="15" spans="1:13" ht="15">
      <c r="A15" s="5">
        <v>10</v>
      </c>
      <c r="B15" s="6" t="s">
        <v>19</v>
      </c>
      <c r="C15" s="7" t="s">
        <v>12</v>
      </c>
      <c r="D15" s="7">
        <v>2</v>
      </c>
      <c r="E15" s="7" t="s">
        <v>13</v>
      </c>
      <c r="F15" s="8">
        <v>81.39</v>
      </c>
      <c r="G15" s="10">
        <f t="shared" si="0"/>
        <v>48.833999999999996</v>
      </c>
      <c r="H15" s="10"/>
      <c r="I15" s="9"/>
      <c r="J15" s="11">
        <v>87.5</v>
      </c>
      <c r="K15" s="10">
        <f t="shared" si="1"/>
        <v>35</v>
      </c>
      <c r="L15" s="13">
        <f t="shared" si="2"/>
        <v>83.834</v>
      </c>
      <c r="M15" s="14" t="s">
        <v>57</v>
      </c>
    </row>
    <row r="16" spans="1:13" ht="15">
      <c r="A16" s="5">
        <v>11</v>
      </c>
      <c r="B16" s="6" t="s">
        <v>28</v>
      </c>
      <c r="C16" s="7" t="s">
        <v>12</v>
      </c>
      <c r="D16" s="7">
        <v>2</v>
      </c>
      <c r="E16" s="7" t="s">
        <v>13</v>
      </c>
      <c r="F16" s="8">
        <v>79.04</v>
      </c>
      <c r="G16" s="10">
        <f t="shared" si="0"/>
        <v>47.424</v>
      </c>
      <c r="H16" s="10"/>
      <c r="I16" s="9">
        <v>108</v>
      </c>
      <c r="J16" s="11">
        <v>90</v>
      </c>
      <c r="K16" s="10">
        <f t="shared" si="1"/>
        <v>36</v>
      </c>
      <c r="L16" s="13">
        <f t="shared" si="2"/>
        <v>83.424</v>
      </c>
      <c r="M16" s="14" t="s">
        <v>57</v>
      </c>
    </row>
    <row r="17" spans="1:13" ht="15">
      <c r="A17" s="5">
        <v>12</v>
      </c>
      <c r="B17" s="6" t="s">
        <v>53</v>
      </c>
      <c r="C17" s="7" t="s">
        <v>12</v>
      </c>
      <c r="D17" s="7">
        <v>2</v>
      </c>
      <c r="E17" s="7" t="s">
        <v>13</v>
      </c>
      <c r="F17" s="8">
        <v>79.44</v>
      </c>
      <c r="G17" s="10">
        <f t="shared" si="0"/>
        <v>47.663999999999994</v>
      </c>
      <c r="H17" s="9"/>
      <c r="I17" s="9"/>
      <c r="J17" s="11">
        <v>88.75</v>
      </c>
      <c r="K17" s="10">
        <f t="shared" si="1"/>
        <v>35.5</v>
      </c>
      <c r="L17" s="13">
        <f t="shared" si="2"/>
        <v>83.16399999999999</v>
      </c>
      <c r="M17" s="14" t="s">
        <v>57</v>
      </c>
    </row>
    <row r="18" spans="1:13" ht="15">
      <c r="A18" s="5">
        <v>13</v>
      </c>
      <c r="B18" s="6" t="s">
        <v>51</v>
      </c>
      <c r="C18" s="7" t="s">
        <v>12</v>
      </c>
      <c r="D18" s="7">
        <v>2</v>
      </c>
      <c r="E18" s="7" t="s">
        <v>13</v>
      </c>
      <c r="F18" s="8">
        <v>79.05</v>
      </c>
      <c r="G18" s="10">
        <f t="shared" si="0"/>
        <v>47.43</v>
      </c>
      <c r="H18" s="9"/>
      <c r="I18" s="9"/>
      <c r="J18" s="11">
        <v>88.75</v>
      </c>
      <c r="K18" s="10">
        <f t="shared" si="1"/>
        <v>35.5</v>
      </c>
      <c r="L18" s="13">
        <f t="shared" si="2"/>
        <v>82.93</v>
      </c>
      <c r="M18" s="14" t="s">
        <v>57</v>
      </c>
    </row>
    <row r="19" spans="1:13" ht="15">
      <c r="A19" s="5">
        <v>14</v>
      </c>
      <c r="B19" s="6" t="s">
        <v>54</v>
      </c>
      <c r="C19" s="7" t="s">
        <v>12</v>
      </c>
      <c r="D19" s="7">
        <v>2</v>
      </c>
      <c r="E19" s="7" t="s">
        <v>13</v>
      </c>
      <c r="F19" s="8">
        <v>80.4</v>
      </c>
      <c r="G19" s="10">
        <f t="shared" si="0"/>
        <v>48.24</v>
      </c>
      <c r="H19" s="9"/>
      <c r="I19" s="9">
        <v>104</v>
      </c>
      <c r="J19" s="11">
        <v>86.66</v>
      </c>
      <c r="K19" s="10">
        <f t="shared" si="1"/>
        <v>34.664</v>
      </c>
      <c r="L19" s="13">
        <f t="shared" si="2"/>
        <v>82.904</v>
      </c>
      <c r="M19" s="14" t="s">
        <v>57</v>
      </c>
    </row>
    <row r="20" spans="1:13" ht="15">
      <c r="A20" s="5">
        <v>15</v>
      </c>
      <c r="B20" s="6" t="s">
        <v>34</v>
      </c>
      <c r="C20" s="7" t="s">
        <v>12</v>
      </c>
      <c r="D20" s="7">
        <v>2</v>
      </c>
      <c r="E20" s="7" t="s">
        <v>13</v>
      </c>
      <c r="F20" s="8">
        <v>80.91</v>
      </c>
      <c r="G20" s="10">
        <f t="shared" si="0"/>
        <v>48.546</v>
      </c>
      <c r="H20" s="9"/>
      <c r="I20" s="9"/>
      <c r="J20" s="11">
        <v>85</v>
      </c>
      <c r="K20" s="10">
        <f t="shared" si="1"/>
        <v>34</v>
      </c>
      <c r="L20" s="13">
        <f t="shared" si="2"/>
        <v>82.54599999999999</v>
      </c>
      <c r="M20" s="14" t="s">
        <v>57</v>
      </c>
    </row>
    <row r="21" spans="1:13" ht="15">
      <c r="A21" s="5">
        <v>16</v>
      </c>
      <c r="B21" s="6" t="s">
        <v>24</v>
      </c>
      <c r="C21" s="7" t="s">
        <v>12</v>
      </c>
      <c r="D21" s="7">
        <v>2</v>
      </c>
      <c r="E21" s="7" t="s">
        <v>13</v>
      </c>
      <c r="F21" s="8">
        <v>83.13</v>
      </c>
      <c r="G21" s="10">
        <f t="shared" si="0"/>
        <v>49.87799999999999</v>
      </c>
      <c r="H21" s="10"/>
      <c r="I21" s="9"/>
      <c r="J21" s="11">
        <v>81.25</v>
      </c>
      <c r="K21" s="10">
        <f t="shared" si="1"/>
        <v>32.5</v>
      </c>
      <c r="L21" s="13">
        <f t="shared" si="2"/>
        <v>82.37799999999999</v>
      </c>
      <c r="M21" s="14" t="s">
        <v>57</v>
      </c>
    </row>
    <row r="22" spans="1:13" ht="30">
      <c r="A22" s="5">
        <v>17</v>
      </c>
      <c r="B22" s="6" t="s">
        <v>52</v>
      </c>
      <c r="C22" s="7" t="s">
        <v>12</v>
      </c>
      <c r="D22" s="7">
        <v>2</v>
      </c>
      <c r="E22" s="7" t="s">
        <v>13</v>
      </c>
      <c r="F22" s="8">
        <v>78.97</v>
      </c>
      <c r="G22" s="10">
        <f t="shared" si="0"/>
        <v>47.382</v>
      </c>
      <c r="H22" s="9"/>
      <c r="I22" s="9"/>
      <c r="J22" s="11">
        <v>86.25</v>
      </c>
      <c r="K22" s="10">
        <f t="shared" si="1"/>
        <v>34.5</v>
      </c>
      <c r="L22" s="13">
        <f t="shared" si="2"/>
        <v>81.882</v>
      </c>
      <c r="M22" s="14" t="s">
        <v>57</v>
      </c>
    </row>
    <row r="23" spans="1:13" ht="15">
      <c r="A23" s="5">
        <v>18</v>
      </c>
      <c r="B23" s="6" t="s">
        <v>21</v>
      </c>
      <c r="C23" s="7" t="s">
        <v>12</v>
      </c>
      <c r="D23" s="7">
        <v>2</v>
      </c>
      <c r="E23" s="7" t="s">
        <v>13</v>
      </c>
      <c r="F23" s="8">
        <v>75.15</v>
      </c>
      <c r="G23" s="10">
        <f t="shared" si="0"/>
        <v>45.09</v>
      </c>
      <c r="H23" s="10"/>
      <c r="I23" s="9"/>
      <c r="J23" s="11">
        <v>91.25</v>
      </c>
      <c r="K23" s="10">
        <f t="shared" si="1"/>
        <v>36.5</v>
      </c>
      <c r="L23" s="13">
        <f t="shared" si="2"/>
        <v>81.59</v>
      </c>
      <c r="M23" s="14" t="s">
        <v>57</v>
      </c>
    </row>
    <row r="24" spans="1:13" ht="15">
      <c r="A24" s="5">
        <v>19</v>
      </c>
      <c r="B24" s="6" t="s">
        <v>50</v>
      </c>
      <c r="C24" s="7" t="s">
        <v>12</v>
      </c>
      <c r="D24" s="7">
        <v>2</v>
      </c>
      <c r="E24" s="7" t="s">
        <v>13</v>
      </c>
      <c r="F24" s="8">
        <v>79.52</v>
      </c>
      <c r="G24" s="10">
        <f t="shared" si="0"/>
        <v>47.711999999999996</v>
      </c>
      <c r="H24" s="9"/>
      <c r="I24" s="9">
        <v>100</v>
      </c>
      <c r="J24" s="11">
        <v>83.33</v>
      </c>
      <c r="K24" s="10">
        <f t="shared" si="1"/>
        <v>33.332</v>
      </c>
      <c r="L24" s="13">
        <f t="shared" si="2"/>
        <v>81.044</v>
      </c>
      <c r="M24" s="14" t="s">
        <v>57</v>
      </c>
    </row>
    <row r="25" spans="1:13" ht="15">
      <c r="A25" s="5">
        <v>20</v>
      </c>
      <c r="B25" s="6" t="s">
        <v>17</v>
      </c>
      <c r="C25" s="7" t="s">
        <v>12</v>
      </c>
      <c r="D25" s="7">
        <v>2</v>
      </c>
      <c r="E25" s="7" t="s">
        <v>13</v>
      </c>
      <c r="F25" s="8">
        <v>81.53</v>
      </c>
      <c r="G25" s="10">
        <f t="shared" si="0"/>
        <v>48.918</v>
      </c>
      <c r="H25" s="10"/>
      <c r="I25" s="9">
        <v>96</v>
      </c>
      <c r="J25" s="11">
        <v>80</v>
      </c>
      <c r="K25" s="10">
        <f t="shared" si="1"/>
        <v>32</v>
      </c>
      <c r="L25" s="13">
        <f t="shared" si="2"/>
        <v>80.918</v>
      </c>
      <c r="M25" s="14" t="s">
        <v>57</v>
      </c>
    </row>
    <row r="26" ht="12.75">
      <c r="M26" s="14"/>
    </row>
    <row r="27" spans="1:13" ht="15">
      <c r="A27" s="5">
        <v>1</v>
      </c>
      <c r="B27" s="6" t="s">
        <v>23</v>
      </c>
      <c r="C27" s="7" t="s">
        <v>12</v>
      </c>
      <c r="D27" s="7">
        <v>2</v>
      </c>
      <c r="E27" s="7" t="s">
        <v>13</v>
      </c>
      <c r="F27" s="8">
        <v>80.15</v>
      </c>
      <c r="G27" s="10">
        <f>F27*60%</f>
        <v>48.09</v>
      </c>
      <c r="H27" s="10"/>
      <c r="I27" s="9"/>
      <c r="J27" s="11">
        <v>81.25</v>
      </c>
      <c r="K27" s="10">
        <f>J27*40%</f>
        <v>32.5</v>
      </c>
      <c r="L27" s="13">
        <f>G27+K27</f>
        <v>80.59</v>
      </c>
      <c r="M27" s="14" t="s">
        <v>58</v>
      </c>
    </row>
    <row r="28" spans="1:13" ht="15">
      <c r="A28" s="5">
        <v>2</v>
      </c>
      <c r="B28" s="6" t="s">
        <v>20</v>
      </c>
      <c r="C28" s="7" t="s">
        <v>12</v>
      </c>
      <c r="D28" s="7">
        <v>2</v>
      </c>
      <c r="E28" s="7" t="s">
        <v>13</v>
      </c>
      <c r="F28" s="8">
        <v>71.69</v>
      </c>
      <c r="G28" s="10">
        <f t="shared" si="0"/>
        <v>43.013999999999996</v>
      </c>
      <c r="H28" s="10"/>
      <c r="I28" s="9"/>
      <c r="J28" s="11">
        <v>92.5</v>
      </c>
      <c r="K28" s="10">
        <f t="shared" si="1"/>
        <v>37</v>
      </c>
      <c r="L28" s="13">
        <f t="shared" si="2"/>
        <v>80.014</v>
      </c>
      <c r="M28" s="14" t="s">
        <v>58</v>
      </c>
    </row>
    <row r="29" spans="1:13" ht="15">
      <c r="A29" s="5">
        <v>3</v>
      </c>
      <c r="B29" s="6" t="s">
        <v>22</v>
      </c>
      <c r="C29" s="7" t="s">
        <v>12</v>
      </c>
      <c r="D29" s="7">
        <v>2</v>
      </c>
      <c r="E29" s="7" t="s">
        <v>13</v>
      </c>
      <c r="F29" s="8">
        <v>78.44</v>
      </c>
      <c r="G29" s="10">
        <f t="shared" si="0"/>
        <v>47.064</v>
      </c>
      <c r="H29" s="10"/>
      <c r="I29" s="9">
        <v>98</v>
      </c>
      <c r="J29" s="11">
        <v>81.66</v>
      </c>
      <c r="K29" s="10">
        <f t="shared" si="1"/>
        <v>32.664</v>
      </c>
      <c r="L29" s="13">
        <f t="shared" si="2"/>
        <v>79.72800000000001</v>
      </c>
      <c r="M29" s="14" t="s">
        <v>58</v>
      </c>
    </row>
    <row r="30" spans="1:13" ht="15">
      <c r="A30" s="5">
        <v>4</v>
      </c>
      <c r="B30" s="6" t="s">
        <v>31</v>
      </c>
      <c r="C30" s="7" t="s">
        <v>12</v>
      </c>
      <c r="D30" s="7">
        <v>2</v>
      </c>
      <c r="E30" s="7" t="s">
        <v>13</v>
      </c>
      <c r="F30" s="8">
        <v>81.83</v>
      </c>
      <c r="G30" s="10">
        <f t="shared" si="0"/>
        <v>49.098</v>
      </c>
      <c r="H30" s="12">
        <v>75</v>
      </c>
      <c r="I30" s="9"/>
      <c r="J30" s="11">
        <v>75</v>
      </c>
      <c r="K30" s="10">
        <f t="shared" si="1"/>
        <v>30</v>
      </c>
      <c r="L30" s="13">
        <f t="shared" si="2"/>
        <v>79.098</v>
      </c>
      <c r="M30" s="14" t="s">
        <v>58</v>
      </c>
    </row>
    <row r="31" spans="1:13" ht="15">
      <c r="A31" s="5">
        <v>5</v>
      </c>
      <c r="B31" s="6" t="s">
        <v>36</v>
      </c>
      <c r="C31" s="7" t="s">
        <v>12</v>
      </c>
      <c r="D31" s="7">
        <v>2</v>
      </c>
      <c r="E31" s="7" t="s">
        <v>13</v>
      </c>
      <c r="F31" s="8">
        <v>77.39</v>
      </c>
      <c r="G31" s="10">
        <f t="shared" si="0"/>
        <v>46.434</v>
      </c>
      <c r="H31" s="9"/>
      <c r="I31" s="9"/>
      <c r="J31" s="11">
        <v>80</v>
      </c>
      <c r="K31" s="10">
        <f t="shared" si="1"/>
        <v>32</v>
      </c>
      <c r="L31" s="13">
        <f t="shared" si="2"/>
        <v>78.434</v>
      </c>
      <c r="M31" s="14" t="s">
        <v>58</v>
      </c>
    </row>
    <row r="32" spans="1:13" ht="15">
      <c r="A32" s="5">
        <v>6</v>
      </c>
      <c r="B32" s="6" t="s">
        <v>30</v>
      </c>
      <c r="C32" s="7" t="s">
        <v>12</v>
      </c>
      <c r="D32" s="7">
        <v>2</v>
      </c>
      <c r="E32" s="7" t="s">
        <v>13</v>
      </c>
      <c r="F32" s="8">
        <v>77.06</v>
      </c>
      <c r="G32" s="10">
        <f t="shared" si="0"/>
        <v>46.236</v>
      </c>
      <c r="H32" s="10"/>
      <c r="I32" s="9"/>
      <c r="J32" s="11">
        <v>80</v>
      </c>
      <c r="K32" s="10">
        <f t="shared" si="1"/>
        <v>32</v>
      </c>
      <c r="L32" s="13">
        <f t="shared" si="2"/>
        <v>78.23599999999999</v>
      </c>
      <c r="M32" s="14" t="s">
        <v>58</v>
      </c>
    </row>
    <row r="33" spans="1:13" ht="15">
      <c r="A33" s="5">
        <v>7</v>
      </c>
      <c r="B33" s="6" t="s">
        <v>44</v>
      </c>
      <c r="C33" s="7" t="s">
        <v>12</v>
      </c>
      <c r="D33" s="7">
        <v>2</v>
      </c>
      <c r="E33" s="7" t="s">
        <v>13</v>
      </c>
      <c r="F33" s="8">
        <v>79.16</v>
      </c>
      <c r="G33" s="10">
        <f t="shared" si="0"/>
        <v>47.495999999999995</v>
      </c>
      <c r="H33" s="9"/>
      <c r="I33" s="9"/>
      <c r="J33" s="11">
        <v>76.25</v>
      </c>
      <c r="K33" s="10">
        <f t="shared" si="1"/>
        <v>30.5</v>
      </c>
      <c r="L33" s="13">
        <f t="shared" si="2"/>
        <v>77.996</v>
      </c>
      <c r="M33" s="14" t="s">
        <v>58</v>
      </c>
    </row>
    <row r="34" spans="1:13" ht="15">
      <c r="A34" s="5">
        <v>8</v>
      </c>
      <c r="B34" s="6" t="s">
        <v>25</v>
      </c>
      <c r="C34" s="7" t="s">
        <v>12</v>
      </c>
      <c r="D34" s="7">
        <v>2</v>
      </c>
      <c r="E34" s="7" t="s">
        <v>13</v>
      </c>
      <c r="F34" s="8">
        <v>74.74</v>
      </c>
      <c r="G34" s="10">
        <f t="shared" si="0"/>
        <v>44.843999999999994</v>
      </c>
      <c r="H34" s="10"/>
      <c r="I34" s="9"/>
      <c r="J34" s="11">
        <v>81.25</v>
      </c>
      <c r="K34" s="10">
        <f t="shared" si="1"/>
        <v>32.5</v>
      </c>
      <c r="L34" s="13">
        <f t="shared" si="2"/>
        <v>77.344</v>
      </c>
      <c r="M34" s="14" t="s">
        <v>58</v>
      </c>
    </row>
    <row r="35" spans="1:13" ht="15">
      <c r="A35" s="5">
        <v>9</v>
      </c>
      <c r="B35" s="6" t="s">
        <v>39</v>
      </c>
      <c r="C35" s="7" t="s">
        <v>12</v>
      </c>
      <c r="D35" s="7">
        <v>2</v>
      </c>
      <c r="E35" s="7" t="s">
        <v>13</v>
      </c>
      <c r="F35" s="8">
        <v>73.85</v>
      </c>
      <c r="G35" s="10">
        <f t="shared" si="0"/>
        <v>44.309999999999995</v>
      </c>
      <c r="H35" s="9"/>
      <c r="I35" s="9"/>
      <c r="J35" s="11">
        <v>82.5</v>
      </c>
      <c r="K35" s="10">
        <f t="shared" si="1"/>
        <v>33</v>
      </c>
      <c r="L35" s="13">
        <f t="shared" si="2"/>
        <v>77.31</v>
      </c>
      <c r="M35" s="14" t="s">
        <v>58</v>
      </c>
    </row>
    <row r="36" spans="1:13" ht="15">
      <c r="A36" s="5">
        <v>10</v>
      </c>
      <c r="B36" s="6" t="s">
        <v>27</v>
      </c>
      <c r="C36" s="7" t="s">
        <v>12</v>
      </c>
      <c r="D36" s="7">
        <v>2</v>
      </c>
      <c r="E36" s="7" t="s">
        <v>13</v>
      </c>
      <c r="F36" s="8">
        <v>75.18</v>
      </c>
      <c r="G36" s="10">
        <f t="shared" si="0"/>
        <v>45.108000000000004</v>
      </c>
      <c r="H36" s="10"/>
      <c r="I36" s="9"/>
      <c r="J36" s="11">
        <v>80</v>
      </c>
      <c r="K36" s="10">
        <f t="shared" si="1"/>
        <v>32</v>
      </c>
      <c r="L36" s="13">
        <f t="shared" si="2"/>
        <v>77.108</v>
      </c>
      <c r="M36" s="14" t="s">
        <v>58</v>
      </c>
    </row>
    <row r="37" spans="1:13" ht="15">
      <c r="A37" s="5">
        <v>11</v>
      </c>
      <c r="B37" s="6" t="s">
        <v>33</v>
      </c>
      <c r="C37" s="7" t="s">
        <v>12</v>
      </c>
      <c r="D37" s="7">
        <v>2</v>
      </c>
      <c r="E37" s="7" t="s">
        <v>13</v>
      </c>
      <c r="F37" s="8">
        <v>71.7</v>
      </c>
      <c r="G37" s="10">
        <f t="shared" si="0"/>
        <v>43.02</v>
      </c>
      <c r="H37" s="9"/>
      <c r="I37" s="9"/>
      <c r="J37" s="11">
        <v>83.75</v>
      </c>
      <c r="K37" s="10">
        <f t="shared" si="1"/>
        <v>33.5</v>
      </c>
      <c r="L37" s="13">
        <f t="shared" si="2"/>
        <v>76.52000000000001</v>
      </c>
      <c r="M37" s="14" t="s">
        <v>58</v>
      </c>
    </row>
    <row r="38" spans="1:13" ht="15">
      <c r="A38" s="5">
        <v>12</v>
      </c>
      <c r="B38" s="6" t="s">
        <v>47</v>
      </c>
      <c r="C38" s="7" t="s">
        <v>12</v>
      </c>
      <c r="D38" s="7">
        <v>2</v>
      </c>
      <c r="E38" s="7" t="s">
        <v>13</v>
      </c>
      <c r="F38" s="8">
        <v>76.74</v>
      </c>
      <c r="G38" s="10">
        <f t="shared" si="0"/>
        <v>46.044</v>
      </c>
      <c r="H38" s="9"/>
      <c r="I38" s="9">
        <v>91</v>
      </c>
      <c r="J38" s="11">
        <v>75.83</v>
      </c>
      <c r="K38" s="10">
        <f t="shared" si="1"/>
        <v>30.332</v>
      </c>
      <c r="L38" s="13">
        <f t="shared" si="2"/>
        <v>76.376</v>
      </c>
      <c r="M38" s="14" t="s">
        <v>58</v>
      </c>
    </row>
    <row r="39" spans="1:13" ht="15">
      <c r="A39" s="5">
        <v>13</v>
      </c>
      <c r="B39" s="6" t="s">
        <v>26</v>
      </c>
      <c r="C39" s="7" t="s">
        <v>12</v>
      </c>
      <c r="D39" s="7">
        <v>2</v>
      </c>
      <c r="E39" s="7" t="s">
        <v>13</v>
      </c>
      <c r="F39" s="11">
        <v>72.8</v>
      </c>
      <c r="G39" s="10">
        <f t="shared" si="0"/>
        <v>43.68</v>
      </c>
      <c r="H39" s="10"/>
      <c r="I39" s="9"/>
      <c r="J39" s="11">
        <v>80</v>
      </c>
      <c r="K39" s="10">
        <f t="shared" si="1"/>
        <v>32</v>
      </c>
      <c r="L39" s="13">
        <f t="shared" si="2"/>
        <v>75.68</v>
      </c>
      <c r="M39" s="14" t="s">
        <v>58</v>
      </c>
    </row>
    <row r="40" spans="1:13" ht="15">
      <c r="A40" s="5">
        <v>14</v>
      </c>
      <c r="B40" s="6" t="s">
        <v>42</v>
      </c>
      <c r="C40" s="7" t="s">
        <v>12</v>
      </c>
      <c r="D40" s="7">
        <v>2</v>
      </c>
      <c r="E40" s="7" t="s">
        <v>13</v>
      </c>
      <c r="F40" s="8">
        <v>74.88</v>
      </c>
      <c r="G40" s="10">
        <f t="shared" si="0"/>
        <v>44.928</v>
      </c>
      <c r="H40" s="9"/>
      <c r="I40" s="9"/>
      <c r="J40" s="11">
        <v>76.25</v>
      </c>
      <c r="K40" s="10">
        <f t="shared" si="1"/>
        <v>30.5</v>
      </c>
      <c r="L40" s="13">
        <f t="shared" si="2"/>
        <v>75.428</v>
      </c>
      <c r="M40" s="14" t="s">
        <v>58</v>
      </c>
    </row>
    <row r="41" spans="1:13" ht="15">
      <c r="A41" s="5">
        <v>15</v>
      </c>
      <c r="B41" s="6" t="s">
        <v>48</v>
      </c>
      <c r="C41" s="7" t="s">
        <v>12</v>
      </c>
      <c r="D41" s="7">
        <v>2</v>
      </c>
      <c r="E41" s="7" t="s">
        <v>13</v>
      </c>
      <c r="F41" s="8">
        <v>71.83</v>
      </c>
      <c r="G41" s="10">
        <f t="shared" si="0"/>
        <v>43.098</v>
      </c>
      <c r="H41" s="9"/>
      <c r="I41" s="9"/>
      <c r="J41" s="11">
        <v>78.75</v>
      </c>
      <c r="K41" s="10">
        <f t="shared" si="1"/>
        <v>31.5</v>
      </c>
      <c r="L41" s="13">
        <f t="shared" si="2"/>
        <v>74.598</v>
      </c>
      <c r="M41" s="14" t="s">
        <v>58</v>
      </c>
    </row>
    <row r="42" spans="1:13" ht="15">
      <c r="A42" s="5">
        <v>16</v>
      </c>
      <c r="B42" s="6" t="s">
        <v>35</v>
      </c>
      <c r="C42" s="7" t="s">
        <v>12</v>
      </c>
      <c r="D42" s="7">
        <v>2</v>
      </c>
      <c r="E42" s="7" t="s">
        <v>13</v>
      </c>
      <c r="F42" s="8">
        <v>71.96</v>
      </c>
      <c r="G42" s="10">
        <f t="shared" si="0"/>
        <v>43.175999999999995</v>
      </c>
      <c r="H42" s="9"/>
      <c r="I42" s="9"/>
      <c r="J42" s="11">
        <v>75</v>
      </c>
      <c r="K42" s="10">
        <f t="shared" si="1"/>
        <v>30</v>
      </c>
      <c r="L42" s="13">
        <f t="shared" si="2"/>
        <v>73.17599999999999</v>
      </c>
      <c r="M42" s="14" t="s">
        <v>58</v>
      </c>
    </row>
    <row r="43" spans="1:13" ht="15">
      <c r="A43" s="5">
        <v>17</v>
      </c>
      <c r="B43" s="6" t="s">
        <v>18</v>
      </c>
      <c r="C43" s="7" t="s">
        <v>12</v>
      </c>
      <c r="D43" s="7">
        <v>2</v>
      </c>
      <c r="E43" s="7" t="s">
        <v>13</v>
      </c>
      <c r="F43" s="8">
        <v>71.49</v>
      </c>
      <c r="G43" s="10">
        <f t="shared" si="0"/>
        <v>42.894</v>
      </c>
      <c r="H43" s="10"/>
      <c r="I43" s="9"/>
      <c r="J43" s="11">
        <v>0</v>
      </c>
      <c r="K43" s="10">
        <f t="shared" si="1"/>
        <v>0</v>
      </c>
      <c r="L43" s="13">
        <f t="shared" si="2"/>
        <v>42.894</v>
      </c>
      <c r="M43" s="14" t="s">
        <v>58</v>
      </c>
    </row>
    <row r="44" spans="1:13" ht="15">
      <c r="A44" s="5">
        <v>18</v>
      </c>
      <c r="B44" s="6" t="s">
        <v>46</v>
      </c>
      <c r="C44" s="7" t="s">
        <v>12</v>
      </c>
      <c r="D44" s="7">
        <v>2</v>
      </c>
      <c r="E44" s="7" t="s">
        <v>13</v>
      </c>
      <c r="F44" s="8">
        <v>86.03</v>
      </c>
      <c r="G44" s="10">
        <f t="shared" si="0"/>
        <v>51.618</v>
      </c>
      <c r="H44" s="9"/>
      <c r="I44" s="9"/>
      <c r="J44" s="11">
        <v>86.25</v>
      </c>
      <c r="K44" s="10">
        <f t="shared" si="1"/>
        <v>34.5</v>
      </c>
      <c r="L44" s="13">
        <f>G44+K44</f>
        <v>86.118</v>
      </c>
      <c r="M44" s="14" t="s">
        <v>59</v>
      </c>
    </row>
    <row r="45" spans="1:13" ht="15">
      <c r="A45" s="5">
        <v>19</v>
      </c>
      <c r="B45" s="6" t="s">
        <v>40</v>
      </c>
      <c r="C45" s="7" t="s">
        <v>12</v>
      </c>
      <c r="D45" s="7">
        <v>2</v>
      </c>
      <c r="E45" s="7" t="s">
        <v>13</v>
      </c>
      <c r="F45" s="8">
        <v>79.82</v>
      </c>
      <c r="G45" s="10">
        <f>F45*60%</f>
        <v>47.891999999999996</v>
      </c>
      <c r="H45" s="9"/>
      <c r="I45" s="9">
        <v>97</v>
      </c>
      <c r="J45" s="11">
        <v>80.83</v>
      </c>
      <c r="K45" s="10">
        <f>J45*40%</f>
        <v>32.332</v>
      </c>
      <c r="L45" s="13">
        <f>G45+K45</f>
        <v>80.22399999999999</v>
      </c>
      <c r="M45" s="14" t="s">
        <v>59</v>
      </c>
    </row>
    <row r="49" spans="1:5" ht="15.75">
      <c r="A49" s="22" t="s">
        <v>61</v>
      </c>
      <c r="B49" s="23"/>
      <c r="C49" s="24">
        <v>43096</v>
      </c>
      <c r="D49" s="25"/>
      <c r="E49" s="26"/>
    </row>
    <row r="50" spans="1:5" ht="15.75">
      <c r="A50" s="22" t="s">
        <v>62</v>
      </c>
      <c r="B50" s="23"/>
      <c r="C50" s="27" t="s">
        <v>64</v>
      </c>
      <c r="D50" s="28"/>
      <c r="E50" s="29"/>
    </row>
    <row r="51" spans="1:5" ht="15.75">
      <c r="A51" s="22" t="s">
        <v>63</v>
      </c>
      <c r="B51" s="23"/>
      <c r="C51" s="30">
        <v>0.3958333333333333</v>
      </c>
      <c r="D51" s="28"/>
      <c r="E51" s="29"/>
    </row>
  </sheetData>
  <sheetProtection/>
  <mergeCells count="13">
    <mergeCell ref="A49:B49"/>
    <mergeCell ref="C49:E49"/>
    <mergeCell ref="A50:B50"/>
    <mergeCell ref="C50:E50"/>
    <mergeCell ref="A51:B51"/>
    <mergeCell ref="C51:E51"/>
    <mergeCell ref="A1:L1"/>
    <mergeCell ref="A2:B2"/>
    <mergeCell ref="A3:B3"/>
    <mergeCell ref="A4:B4"/>
    <mergeCell ref="C2:D2"/>
    <mergeCell ref="C3:D3"/>
    <mergeCell ref="C4:D4"/>
  </mergeCells>
  <printOptions/>
  <pageMargins left="0.7" right="0.7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</dc:creator>
  <cp:keywords/>
  <dc:description/>
  <cp:lastModifiedBy>Gülay-Tasarim Sekr.</cp:lastModifiedBy>
  <cp:lastPrinted>2016-01-13T09:48:51Z</cp:lastPrinted>
  <dcterms:created xsi:type="dcterms:W3CDTF">2008-10-08T17:42:37Z</dcterms:created>
  <dcterms:modified xsi:type="dcterms:W3CDTF">2017-12-19T13:27:16Z</dcterms:modified>
  <cp:category/>
  <cp:version/>
  <cp:contentType/>
  <cp:contentStatus/>
</cp:coreProperties>
</file>